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ign_web\publique_portal\0_atualizacoes_portal\2022\2022_12_15_001\"/>
    </mc:Choice>
  </mc:AlternateContent>
  <bookViews>
    <workbookView xWindow="0" yWindow="0" windowWidth="14835" windowHeight="11280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6" i="1" l="1"/>
  <c r="I40" i="1" s="1"/>
  <c r="P23" i="1"/>
  <c r="M23" i="1"/>
  <c r="J23" i="1"/>
  <c r="G23" i="1"/>
  <c r="D23" i="1"/>
  <c r="P17" i="1"/>
  <c r="M17" i="1"/>
  <c r="J17" i="1"/>
  <c r="G17" i="1"/>
  <c r="D17" i="1"/>
  <c r="P11" i="1"/>
  <c r="M11" i="1"/>
  <c r="J11" i="1"/>
  <c r="G11" i="1"/>
  <c r="D11" i="1"/>
  <c r="P5" i="1"/>
  <c r="M5" i="1"/>
  <c r="J5" i="1"/>
  <c r="G5" i="1"/>
  <c r="D5" i="1"/>
  <c r="D46" i="1" l="1"/>
  <c r="D52" i="1"/>
  <c r="D34" i="1"/>
  <c r="I46" i="1"/>
  <c r="I52" i="1"/>
  <c r="I34" i="1"/>
  <c r="D40" i="1"/>
  <c r="M40" i="1" s="1"/>
  <c r="M46" i="1" l="1"/>
  <c r="M52" i="1"/>
  <c r="M34" i="1"/>
</calcChain>
</file>

<file path=xl/sharedStrings.xml><?xml version="1.0" encoding="utf-8"?>
<sst xmlns="http://schemas.openxmlformats.org/spreadsheetml/2006/main" count="89" uniqueCount="26">
  <si>
    <t>FSB</t>
  </si>
  <si>
    <t>OFICINA</t>
  </si>
  <si>
    <t>FUNDAC</t>
  </si>
  <si>
    <t>PARTNERS</t>
  </si>
  <si>
    <t>QUESITOS</t>
  </si>
  <si>
    <t>PONTUAÇÃO QUESITO</t>
  </si>
  <si>
    <t>I - Raciocínio Básico</t>
  </si>
  <si>
    <t>II - Estratégia de Comuncação Corporativa</t>
  </si>
  <si>
    <t>III - Solução de Comunicação Corporativa</t>
  </si>
  <si>
    <t>IV - Plano de Implementação</t>
  </si>
  <si>
    <t>V - Capacidade de Atendimento</t>
  </si>
  <si>
    <t>PROPOSTA DE PREÇO</t>
  </si>
  <si>
    <t>NOTA FINAL</t>
  </si>
  <si>
    <t>B (2,0)</t>
  </si>
  <si>
    <t>C (1,0)</t>
  </si>
  <si>
    <t>D (1,0)</t>
  </si>
  <si>
    <t>A (1,0)</t>
  </si>
  <si>
    <t>A (5,0)</t>
  </si>
  <si>
    <t>B (5,0)</t>
  </si>
  <si>
    <t>A (7,5)</t>
  </si>
  <si>
    <t>B (7,5)</t>
  </si>
  <si>
    <t>C (3,0)</t>
  </si>
  <si>
    <t>D (2,0)</t>
  </si>
  <si>
    <t>Nota Final da Proposta Técnica</t>
  </si>
  <si>
    <t>Nota Final da Proposta de Preço</t>
  </si>
  <si>
    <t>Menor Preço Válido Ofertado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</si>
</sst>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423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Alignment="1">
      <alignment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233"/>
      <color rgb="FFA94327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5"/>
  <sheetViews>
    <sheetView tabSelected="1" topLeftCell="A19" workbookViewId="0">
      <selection activeCell="R25" sqref="R25"/>
    </sheetView>
  </sheetViews>
  <sheetFormatPr defaultColWidth="9.140625" defaultRowHeight="15" x14ac:dyDescent="0.25"/>
  <cols>
    <col min="1" max="2" width="9.140625" style="1"/>
    <col min="3" max="3" width="3.42578125" style="1" customWidth="1"/>
    <col min="4" max="4" width="12.7109375" style="1" customWidth="1"/>
    <col min="5" max="5" width="11" style="1" customWidth="1"/>
    <col min="6" max="6" width="12.28515625" style="1" customWidth="1"/>
    <col min="7" max="7" width="13.85546875" style="1" customWidth="1"/>
    <col min="8" max="8" width="9.140625" style="1"/>
    <col min="9" max="9" width="14.5703125" style="1" customWidth="1"/>
    <col min="10" max="10" width="12.28515625" style="1" customWidth="1"/>
    <col min="11" max="11" width="9.140625" style="1"/>
    <col min="12" max="12" width="15.28515625" style="1" customWidth="1"/>
    <col min="13" max="13" width="11.85546875" style="1" customWidth="1"/>
    <col min="14" max="14" width="9.140625" style="1"/>
    <col min="15" max="15" width="12.5703125" style="1" customWidth="1"/>
    <col min="16" max="16" width="11.42578125" style="1" customWidth="1"/>
    <col min="17" max="17" width="9.140625" style="1"/>
    <col min="18" max="18" width="12.7109375" style="1" customWidth="1"/>
    <col min="19" max="19" width="2.28515625" style="1" customWidth="1"/>
    <col min="20" max="20" width="23.42578125" style="1" customWidth="1"/>
    <col min="21" max="16384" width="9.140625" style="1"/>
  </cols>
  <sheetData>
    <row r="1" spans="1:24" s="2" customFormat="1" x14ac:dyDescent="0.25">
      <c r="D1" s="7" t="s">
        <v>6</v>
      </c>
      <c r="E1" s="7"/>
      <c r="F1" s="7"/>
      <c r="G1" s="8" t="s">
        <v>7</v>
      </c>
      <c r="H1" s="8"/>
      <c r="I1" s="8"/>
      <c r="J1" s="9" t="s">
        <v>8</v>
      </c>
      <c r="K1" s="9"/>
      <c r="L1" s="9"/>
      <c r="M1" s="10" t="s">
        <v>9</v>
      </c>
      <c r="N1" s="10"/>
      <c r="O1" s="10"/>
      <c r="P1" s="11" t="s">
        <v>10</v>
      </c>
      <c r="Q1" s="11"/>
      <c r="R1" s="11"/>
      <c r="T1" s="4" t="s">
        <v>11</v>
      </c>
    </row>
    <row r="2" spans="1:24" ht="15" customHeight="1" x14ac:dyDescent="0.25">
      <c r="D2" s="19" t="s">
        <v>12</v>
      </c>
      <c r="E2" s="19" t="s">
        <v>4</v>
      </c>
      <c r="F2" s="18" t="s">
        <v>5</v>
      </c>
      <c r="G2" s="19" t="s">
        <v>12</v>
      </c>
      <c r="H2" s="19" t="s">
        <v>4</v>
      </c>
      <c r="I2" s="18" t="s">
        <v>5</v>
      </c>
      <c r="J2" s="19" t="s">
        <v>12</v>
      </c>
      <c r="K2" s="19" t="s">
        <v>4</v>
      </c>
      <c r="L2" s="18" t="s">
        <v>5</v>
      </c>
      <c r="M2" s="19" t="s">
        <v>12</v>
      </c>
      <c r="N2" s="19" t="s">
        <v>4</v>
      </c>
      <c r="O2" s="18" t="s">
        <v>5</v>
      </c>
      <c r="P2" s="19" t="s">
        <v>12</v>
      </c>
      <c r="Q2" s="19" t="s">
        <v>4</v>
      </c>
      <c r="R2" s="18" t="s">
        <v>5</v>
      </c>
    </row>
    <row r="3" spans="1:24" x14ac:dyDescent="0.25">
      <c r="D3" s="19"/>
      <c r="E3" s="19"/>
      <c r="F3" s="18"/>
      <c r="G3" s="19"/>
      <c r="H3" s="19"/>
      <c r="I3" s="18"/>
      <c r="J3" s="19"/>
      <c r="K3" s="19"/>
      <c r="L3" s="18"/>
      <c r="M3" s="19"/>
      <c r="N3" s="19"/>
      <c r="O3" s="18"/>
      <c r="P3" s="19"/>
      <c r="Q3" s="19"/>
      <c r="R3" s="18"/>
    </row>
    <row r="5" spans="1:24" x14ac:dyDescent="0.25">
      <c r="A5" s="12" t="s">
        <v>0</v>
      </c>
      <c r="B5" s="13"/>
      <c r="C5" s="3"/>
      <c r="D5" s="21">
        <f>SUM(F5,F6,F7,F8)</f>
        <v>5</v>
      </c>
      <c r="E5" s="2" t="s">
        <v>16</v>
      </c>
      <c r="F5" s="5">
        <v>1</v>
      </c>
      <c r="G5" s="21">
        <f>SUM(I5,I7)</f>
        <v>9.5</v>
      </c>
      <c r="H5" s="19" t="s">
        <v>17</v>
      </c>
      <c r="I5" s="20">
        <v>5</v>
      </c>
      <c r="J5" s="21">
        <f>SUM(L5,L7)</f>
        <v>15</v>
      </c>
      <c r="K5" s="19" t="s">
        <v>19</v>
      </c>
      <c r="L5" s="20">
        <v>7.5</v>
      </c>
      <c r="M5" s="21">
        <f>SUM(O5,O6,O7,O8)</f>
        <v>15</v>
      </c>
      <c r="N5" s="19" t="s">
        <v>19</v>
      </c>
      <c r="O5" s="6">
        <v>7.5</v>
      </c>
      <c r="P5" s="21">
        <f>SUM(R5,R6,R7,R8)</f>
        <v>15</v>
      </c>
      <c r="Q5" s="2" t="s">
        <v>17</v>
      </c>
      <c r="R5" s="6">
        <v>5</v>
      </c>
      <c r="T5" s="21">
        <v>6369000</v>
      </c>
      <c r="V5" s="22" t="s">
        <v>25</v>
      </c>
      <c r="W5" s="22"/>
      <c r="X5" s="22"/>
    </row>
    <row r="6" spans="1:24" x14ac:dyDescent="0.25">
      <c r="A6" s="14"/>
      <c r="B6" s="15"/>
      <c r="C6" s="3"/>
      <c r="D6" s="21"/>
      <c r="E6" s="2" t="s">
        <v>13</v>
      </c>
      <c r="F6" s="5">
        <v>2</v>
      </c>
      <c r="G6" s="21"/>
      <c r="H6" s="19"/>
      <c r="I6" s="20"/>
      <c r="J6" s="21"/>
      <c r="K6" s="19"/>
      <c r="L6" s="20"/>
      <c r="M6" s="21"/>
      <c r="N6" s="19"/>
      <c r="O6" s="6"/>
      <c r="P6" s="21"/>
      <c r="Q6" s="2" t="s">
        <v>18</v>
      </c>
      <c r="R6" s="6">
        <v>5</v>
      </c>
      <c r="T6" s="21"/>
      <c r="V6" s="22">
        <f>SMALL(T5:T26,1)</f>
        <v>2778615.87</v>
      </c>
      <c r="W6" s="22"/>
      <c r="X6" s="22"/>
    </row>
    <row r="7" spans="1:24" x14ac:dyDescent="0.25">
      <c r="A7" s="14"/>
      <c r="B7" s="15"/>
      <c r="C7" s="3"/>
      <c r="D7" s="21"/>
      <c r="E7" s="2" t="s">
        <v>14</v>
      </c>
      <c r="F7" s="5">
        <v>1</v>
      </c>
      <c r="G7" s="21"/>
      <c r="H7" s="19" t="s">
        <v>18</v>
      </c>
      <c r="I7" s="20">
        <v>4.5</v>
      </c>
      <c r="J7" s="21"/>
      <c r="K7" s="19" t="s">
        <v>20</v>
      </c>
      <c r="L7" s="20">
        <v>7.5</v>
      </c>
      <c r="M7" s="21"/>
      <c r="N7" s="19" t="s">
        <v>20</v>
      </c>
      <c r="O7" s="6">
        <v>7.5</v>
      </c>
      <c r="P7" s="21"/>
      <c r="Q7" s="2" t="s">
        <v>21</v>
      </c>
      <c r="R7" s="6">
        <v>3</v>
      </c>
      <c r="T7" s="21"/>
      <c r="V7" s="22"/>
      <c r="W7" s="22"/>
      <c r="X7" s="22"/>
    </row>
    <row r="8" spans="1:24" x14ac:dyDescent="0.25">
      <c r="A8" s="16"/>
      <c r="B8" s="17"/>
      <c r="C8" s="3"/>
      <c r="D8" s="21"/>
      <c r="E8" s="2" t="s">
        <v>15</v>
      </c>
      <c r="F8" s="5">
        <v>1</v>
      </c>
      <c r="G8" s="21"/>
      <c r="H8" s="19"/>
      <c r="I8" s="20"/>
      <c r="J8" s="21"/>
      <c r="K8" s="19"/>
      <c r="L8" s="20"/>
      <c r="M8" s="21"/>
      <c r="N8" s="19"/>
      <c r="O8" s="6"/>
      <c r="P8" s="21"/>
      <c r="Q8" s="2" t="s">
        <v>22</v>
      </c>
      <c r="R8" s="6">
        <v>2</v>
      </c>
      <c r="T8" s="21"/>
      <c r="V8" s="22"/>
      <c r="W8" s="22"/>
      <c r="X8" s="22"/>
    </row>
    <row r="11" spans="1:24" x14ac:dyDescent="0.25">
      <c r="A11" s="12" t="s">
        <v>1</v>
      </c>
      <c r="B11" s="13"/>
      <c r="C11" s="3"/>
      <c r="D11" s="21">
        <f>SUM(F11,F12,F13,F14)</f>
        <v>1</v>
      </c>
      <c r="E11" s="2" t="s">
        <v>16</v>
      </c>
      <c r="F11" s="5">
        <v>0</v>
      </c>
      <c r="G11" s="21">
        <f>SUM(I11,I13)</f>
        <v>4</v>
      </c>
      <c r="H11" s="19" t="s">
        <v>17</v>
      </c>
      <c r="I11" s="20">
        <v>2</v>
      </c>
      <c r="J11" s="21">
        <f>SUM(L11,L13)</f>
        <v>5</v>
      </c>
      <c r="K11" s="19" t="s">
        <v>19</v>
      </c>
      <c r="L11" s="20">
        <v>5</v>
      </c>
      <c r="M11" s="21">
        <f>SUM(O11,O12,O13,O14)</f>
        <v>6.5</v>
      </c>
      <c r="N11" s="19" t="s">
        <v>19</v>
      </c>
      <c r="O11" s="6">
        <v>6.5</v>
      </c>
      <c r="P11" s="21">
        <f>SUM(R11,R12,R13,R14)</f>
        <v>12.5</v>
      </c>
      <c r="Q11" s="2" t="s">
        <v>17</v>
      </c>
      <c r="R11" s="6">
        <v>5</v>
      </c>
      <c r="T11" s="21">
        <v>2778615.87</v>
      </c>
    </row>
    <row r="12" spans="1:24" x14ac:dyDescent="0.25">
      <c r="A12" s="14"/>
      <c r="B12" s="15"/>
      <c r="C12" s="3"/>
      <c r="D12" s="21"/>
      <c r="E12" s="2" t="s">
        <v>13</v>
      </c>
      <c r="F12" s="5">
        <v>1</v>
      </c>
      <c r="G12" s="21"/>
      <c r="H12" s="19"/>
      <c r="I12" s="20"/>
      <c r="J12" s="21"/>
      <c r="K12" s="19"/>
      <c r="L12" s="20"/>
      <c r="M12" s="21"/>
      <c r="N12" s="19"/>
      <c r="O12" s="6"/>
      <c r="P12" s="21"/>
      <c r="Q12" s="2" t="s">
        <v>18</v>
      </c>
      <c r="R12" s="6">
        <v>2.5</v>
      </c>
      <c r="T12" s="21"/>
    </row>
    <row r="13" spans="1:24" x14ac:dyDescent="0.25">
      <c r="A13" s="14"/>
      <c r="B13" s="15"/>
      <c r="C13" s="3"/>
      <c r="D13" s="21"/>
      <c r="E13" s="2" t="s">
        <v>14</v>
      </c>
      <c r="F13" s="5">
        <v>0</v>
      </c>
      <c r="G13" s="21"/>
      <c r="H13" s="19" t="s">
        <v>18</v>
      </c>
      <c r="I13" s="20">
        <v>2</v>
      </c>
      <c r="J13" s="21"/>
      <c r="K13" s="19" t="s">
        <v>20</v>
      </c>
      <c r="L13" s="20">
        <v>0</v>
      </c>
      <c r="M13" s="21"/>
      <c r="N13" s="19" t="s">
        <v>20</v>
      </c>
      <c r="O13" s="6">
        <v>0</v>
      </c>
      <c r="P13" s="21"/>
      <c r="Q13" s="2" t="s">
        <v>21</v>
      </c>
      <c r="R13" s="6">
        <v>3</v>
      </c>
      <c r="T13" s="21"/>
    </row>
    <row r="14" spans="1:24" x14ac:dyDescent="0.25">
      <c r="A14" s="16"/>
      <c r="B14" s="17"/>
      <c r="C14" s="3"/>
      <c r="D14" s="21"/>
      <c r="E14" s="2" t="s">
        <v>15</v>
      </c>
      <c r="F14" s="5">
        <v>0</v>
      </c>
      <c r="G14" s="21"/>
      <c r="H14" s="19"/>
      <c r="I14" s="20"/>
      <c r="J14" s="21"/>
      <c r="K14" s="19"/>
      <c r="L14" s="20"/>
      <c r="M14" s="21"/>
      <c r="N14" s="19"/>
      <c r="O14" s="6"/>
      <c r="P14" s="21"/>
      <c r="Q14" s="2" t="s">
        <v>22</v>
      </c>
      <c r="R14" s="6">
        <v>2</v>
      </c>
      <c r="T14" s="21"/>
    </row>
    <row r="17" spans="1:20" x14ac:dyDescent="0.25">
      <c r="A17" s="12" t="s">
        <v>2</v>
      </c>
      <c r="B17" s="13"/>
      <c r="C17" s="3"/>
      <c r="D17" s="21">
        <f>SUM(F17,F18,F19,F20)</f>
        <v>3.5</v>
      </c>
      <c r="E17" s="2" t="s">
        <v>16</v>
      </c>
      <c r="F17" s="5">
        <v>1</v>
      </c>
      <c r="G17" s="21">
        <f>SUM(I17,I19)</f>
        <v>8.5</v>
      </c>
      <c r="H17" s="19" t="s">
        <v>17</v>
      </c>
      <c r="I17" s="20">
        <v>3.5</v>
      </c>
      <c r="J17" s="21">
        <f>SUM(L17,L19)</f>
        <v>12</v>
      </c>
      <c r="K17" s="19" t="s">
        <v>19</v>
      </c>
      <c r="L17" s="20">
        <v>7.5</v>
      </c>
      <c r="M17" s="21">
        <f>SUM(O17,O18,O19,O20)</f>
        <v>6.5</v>
      </c>
      <c r="N17" s="19" t="s">
        <v>19</v>
      </c>
      <c r="O17" s="6">
        <v>6.5</v>
      </c>
      <c r="P17" s="21">
        <f>SUM(R17,R18,R19,R20)</f>
        <v>4</v>
      </c>
      <c r="Q17" s="2" t="s">
        <v>17</v>
      </c>
      <c r="R17" s="6">
        <v>0</v>
      </c>
      <c r="T17" s="21">
        <v>7842965.2599999998</v>
      </c>
    </row>
    <row r="18" spans="1:20" x14ac:dyDescent="0.25">
      <c r="A18" s="14"/>
      <c r="B18" s="15"/>
      <c r="C18" s="3"/>
      <c r="D18" s="21"/>
      <c r="E18" s="2" t="s">
        <v>13</v>
      </c>
      <c r="F18" s="5">
        <v>1</v>
      </c>
      <c r="G18" s="21"/>
      <c r="H18" s="19"/>
      <c r="I18" s="20"/>
      <c r="J18" s="21"/>
      <c r="K18" s="19"/>
      <c r="L18" s="20"/>
      <c r="M18" s="21"/>
      <c r="N18" s="19"/>
      <c r="O18" s="6"/>
      <c r="P18" s="21"/>
      <c r="Q18" s="2" t="s">
        <v>18</v>
      </c>
      <c r="R18" s="6">
        <v>0</v>
      </c>
      <c r="T18" s="21"/>
    </row>
    <row r="19" spans="1:20" x14ac:dyDescent="0.25">
      <c r="A19" s="14"/>
      <c r="B19" s="15"/>
      <c r="C19" s="3"/>
      <c r="D19" s="21"/>
      <c r="E19" s="2" t="s">
        <v>14</v>
      </c>
      <c r="F19" s="5">
        <v>0.5</v>
      </c>
      <c r="G19" s="21"/>
      <c r="H19" s="19" t="s">
        <v>18</v>
      </c>
      <c r="I19" s="20">
        <v>5</v>
      </c>
      <c r="J19" s="21"/>
      <c r="K19" s="19" t="s">
        <v>20</v>
      </c>
      <c r="L19" s="20">
        <v>4.5</v>
      </c>
      <c r="M19" s="21"/>
      <c r="N19" s="19" t="s">
        <v>20</v>
      </c>
      <c r="O19" s="6">
        <v>0</v>
      </c>
      <c r="P19" s="21"/>
      <c r="Q19" s="2" t="s">
        <v>21</v>
      </c>
      <c r="R19" s="6">
        <v>3</v>
      </c>
      <c r="T19" s="21"/>
    </row>
    <row r="20" spans="1:20" x14ac:dyDescent="0.25">
      <c r="A20" s="16"/>
      <c r="B20" s="17"/>
      <c r="C20" s="3"/>
      <c r="D20" s="21"/>
      <c r="E20" s="2" t="s">
        <v>15</v>
      </c>
      <c r="F20" s="5">
        <v>1</v>
      </c>
      <c r="G20" s="21"/>
      <c r="H20" s="19"/>
      <c r="I20" s="20"/>
      <c r="J20" s="21"/>
      <c r="K20" s="19"/>
      <c r="L20" s="20"/>
      <c r="M20" s="21"/>
      <c r="N20" s="19"/>
      <c r="O20" s="6"/>
      <c r="P20" s="21"/>
      <c r="Q20" s="2" t="s">
        <v>22</v>
      </c>
      <c r="R20" s="6">
        <v>1</v>
      </c>
      <c r="T20" s="21"/>
    </row>
    <row r="23" spans="1:20" x14ac:dyDescent="0.25">
      <c r="A23" s="12" t="s">
        <v>3</v>
      </c>
      <c r="B23" s="13"/>
      <c r="C23" s="3"/>
      <c r="D23" s="21">
        <f>SUM(F23,F24,F25,F26)</f>
        <v>3</v>
      </c>
      <c r="E23" s="2" t="s">
        <v>16</v>
      </c>
      <c r="F23" s="5">
        <v>1</v>
      </c>
      <c r="G23" s="21">
        <f>SUM(I23,I25)</f>
        <v>9</v>
      </c>
      <c r="H23" s="19" t="s">
        <v>17</v>
      </c>
      <c r="I23" s="20">
        <v>5</v>
      </c>
      <c r="J23" s="21">
        <f>SUM(L23,L25)</f>
        <v>11</v>
      </c>
      <c r="K23" s="19" t="s">
        <v>19</v>
      </c>
      <c r="L23" s="20">
        <v>3.5</v>
      </c>
      <c r="M23" s="21">
        <f>SUM(O23,O24,O25,O26)</f>
        <v>2.5</v>
      </c>
      <c r="N23" s="19" t="s">
        <v>19</v>
      </c>
      <c r="O23" s="6">
        <v>2.5</v>
      </c>
      <c r="P23" s="21">
        <f>SUM(R23,R24,R25,R26)</f>
        <v>12.5</v>
      </c>
      <c r="Q23" s="2" t="s">
        <v>17</v>
      </c>
      <c r="R23" s="6">
        <v>5</v>
      </c>
      <c r="T23" s="21">
        <v>3814180.78</v>
      </c>
    </row>
    <row r="24" spans="1:20" x14ac:dyDescent="0.25">
      <c r="A24" s="14"/>
      <c r="B24" s="15"/>
      <c r="C24" s="3"/>
      <c r="D24" s="21"/>
      <c r="E24" s="2" t="s">
        <v>13</v>
      </c>
      <c r="F24" s="5">
        <v>1.5</v>
      </c>
      <c r="G24" s="21"/>
      <c r="H24" s="19"/>
      <c r="I24" s="20"/>
      <c r="J24" s="21"/>
      <c r="K24" s="19"/>
      <c r="L24" s="20"/>
      <c r="M24" s="21"/>
      <c r="N24" s="19"/>
      <c r="O24" s="6"/>
      <c r="P24" s="21"/>
      <c r="Q24" s="2" t="s">
        <v>18</v>
      </c>
      <c r="R24" s="6">
        <v>2.5</v>
      </c>
      <c r="T24" s="21"/>
    </row>
    <row r="25" spans="1:20" x14ac:dyDescent="0.25">
      <c r="A25" s="14"/>
      <c r="B25" s="15"/>
      <c r="C25" s="3"/>
      <c r="D25" s="21"/>
      <c r="E25" s="2" t="s">
        <v>14</v>
      </c>
      <c r="F25" s="5">
        <v>0.5</v>
      </c>
      <c r="G25" s="21"/>
      <c r="H25" s="19" t="s">
        <v>18</v>
      </c>
      <c r="I25" s="20">
        <v>4</v>
      </c>
      <c r="J25" s="21"/>
      <c r="K25" s="19" t="s">
        <v>20</v>
      </c>
      <c r="L25" s="20">
        <v>7.5</v>
      </c>
      <c r="M25" s="21"/>
      <c r="N25" s="19" t="s">
        <v>20</v>
      </c>
      <c r="O25" s="6">
        <v>0</v>
      </c>
      <c r="P25" s="21"/>
      <c r="Q25" s="2" t="s">
        <v>21</v>
      </c>
      <c r="R25" s="6">
        <v>3</v>
      </c>
      <c r="T25" s="21"/>
    </row>
    <row r="26" spans="1:20" x14ac:dyDescent="0.25">
      <c r="A26" s="16"/>
      <c r="B26" s="17"/>
      <c r="C26" s="3"/>
      <c r="D26" s="21"/>
      <c r="E26" s="2" t="s">
        <v>15</v>
      </c>
      <c r="F26" s="5">
        <v>0</v>
      </c>
      <c r="G26" s="21"/>
      <c r="H26" s="19"/>
      <c r="I26" s="20"/>
      <c r="J26" s="21"/>
      <c r="K26" s="19"/>
      <c r="L26" s="20"/>
      <c r="M26" s="21"/>
      <c r="N26" s="19"/>
      <c r="O26" s="6"/>
      <c r="P26" s="21"/>
      <c r="Q26" s="2" t="s">
        <v>22</v>
      </c>
      <c r="R26" s="6">
        <v>2</v>
      </c>
      <c r="T26" s="21"/>
    </row>
    <row r="31" spans="1:20" x14ac:dyDescent="0.25">
      <c r="D31" s="22" t="s">
        <v>23</v>
      </c>
      <c r="E31" s="22"/>
      <c r="F31" s="22"/>
      <c r="I31" s="22" t="s">
        <v>24</v>
      </c>
      <c r="J31" s="22"/>
      <c r="K31" s="22"/>
      <c r="M31" s="23" t="s">
        <v>12</v>
      </c>
      <c r="N31" s="23"/>
      <c r="O31" s="23"/>
    </row>
    <row r="32" spans="1:20" x14ac:dyDescent="0.25">
      <c r="D32" s="22"/>
      <c r="E32" s="22"/>
      <c r="F32" s="22"/>
      <c r="I32" s="22"/>
      <c r="J32" s="22"/>
      <c r="K32" s="22"/>
      <c r="M32" s="23"/>
      <c r="N32" s="23"/>
      <c r="O32" s="23"/>
    </row>
    <row r="34" spans="1:15" x14ac:dyDescent="0.25">
      <c r="A34" s="12" t="s">
        <v>0</v>
      </c>
      <c r="B34" s="13"/>
      <c r="D34" s="21">
        <f>(SUM(D5,G5,J5,M5,P5))</f>
        <v>59.5</v>
      </c>
      <c r="E34" s="22"/>
      <c r="F34" s="22"/>
      <c r="I34" s="22">
        <f>(V6/T5)</f>
        <v>0.43627192180876123</v>
      </c>
      <c r="J34" s="22"/>
      <c r="K34" s="22"/>
      <c r="M34" s="22">
        <f>((D34/60)*6)+(I34*4)</f>
        <v>7.6950876872350449</v>
      </c>
      <c r="N34" s="22"/>
      <c r="O34" s="22"/>
    </row>
    <row r="35" spans="1:15" x14ac:dyDescent="0.25">
      <c r="A35" s="14"/>
      <c r="B35" s="15"/>
      <c r="D35" s="22"/>
      <c r="E35" s="22"/>
      <c r="F35" s="22"/>
      <c r="I35" s="22"/>
      <c r="J35" s="22"/>
      <c r="K35" s="22"/>
      <c r="M35" s="22"/>
      <c r="N35" s="22"/>
      <c r="O35" s="22"/>
    </row>
    <row r="36" spans="1:15" x14ac:dyDescent="0.25">
      <c r="A36" s="14"/>
      <c r="B36" s="15"/>
      <c r="D36" s="22"/>
      <c r="E36" s="22"/>
      <c r="F36" s="22"/>
      <c r="I36" s="22"/>
      <c r="J36" s="22"/>
      <c r="K36" s="22"/>
      <c r="M36" s="22"/>
      <c r="N36" s="22"/>
      <c r="O36" s="22"/>
    </row>
    <row r="37" spans="1:15" x14ac:dyDescent="0.25">
      <c r="A37" s="16"/>
      <c r="B37" s="17"/>
      <c r="D37" s="22"/>
      <c r="E37" s="22"/>
      <c r="F37" s="22"/>
      <c r="I37" s="22"/>
      <c r="J37" s="22"/>
      <c r="K37" s="22"/>
      <c r="M37" s="22"/>
      <c r="N37" s="22"/>
      <c r="O37" s="22"/>
    </row>
    <row r="40" spans="1:15" x14ac:dyDescent="0.25">
      <c r="A40" s="12" t="s">
        <v>1</v>
      </c>
      <c r="B40" s="13"/>
      <c r="D40" s="21">
        <f>(SUM(D11,G11,J11,M11,P11))</f>
        <v>29</v>
      </c>
      <c r="E40" s="22"/>
      <c r="F40" s="22"/>
      <c r="I40" s="22">
        <f>(V6/T11)</f>
        <v>1</v>
      </c>
      <c r="J40" s="22"/>
      <c r="K40" s="22"/>
      <c r="M40" s="22">
        <f>((D40/60)*6)+(I40*4)</f>
        <v>6.9</v>
      </c>
      <c r="N40" s="22"/>
      <c r="O40" s="22"/>
    </row>
    <row r="41" spans="1:15" x14ac:dyDescent="0.25">
      <c r="A41" s="14"/>
      <c r="B41" s="15"/>
      <c r="D41" s="22"/>
      <c r="E41" s="22"/>
      <c r="F41" s="22"/>
      <c r="I41" s="22"/>
      <c r="J41" s="22"/>
      <c r="K41" s="22"/>
      <c r="M41" s="22"/>
      <c r="N41" s="22"/>
      <c r="O41" s="22"/>
    </row>
    <row r="42" spans="1:15" x14ac:dyDescent="0.25">
      <c r="A42" s="14"/>
      <c r="B42" s="15"/>
      <c r="D42" s="22"/>
      <c r="E42" s="22"/>
      <c r="F42" s="22"/>
      <c r="I42" s="22"/>
      <c r="J42" s="22"/>
      <c r="K42" s="22"/>
      <c r="M42" s="22"/>
      <c r="N42" s="22"/>
      <c r="O42" s="22"/>
    </row>
    <row r="43" spans="1:15" x14ac:dyDescent="0.25">
      <c r="A43" s="16"/>
      <c r="B43" s="17"/>
      <c r="D43" s="22"/>
      <c r="E43" s="22"/>
      <c r="F43" s="22"/>
      <c r="I43" s="22"/>
      <c r="J43" s="22"/>
      <c r="K43" s="22"/>
      <c r="M43" s="22"/>
      <c r="N43" s="22"/>
      <c r="O43" s="22"/>
    </row>
    <row r="46" spans="1:15" x14ac:dyDescent="0.25">
      <c r="A46" s="12" t="s">
        <v>2</v>
      </c>
      <c r="B46" s="13"/>
      <c r="D46" s="21">
        <f>(SUM(D17,G17,J17,M17,P17))</f>
        <v>34.5</v>
      </c>
      <c r="E46" s="22"/>
      <c r="F46" s="22"/>
      <c r="I46" s="22">
        <f>(V6/T17)</f>
        <v>0.35428129258346353</v>
      </c>
      <c r="J46" s="22"/>
      <c r="K46" s="22"/>
      <c r="M46" s="22">
        <f>((D46/60)*6)+(I46*4)</f>
        <v>4.8671251703338534</v>
      </c>
      <c r="N46" s="22"/>
      <c r="O46" s="22"/>
    </row>
    <row r="47" spans="1:15" x14ac:dyDescent="0.25">
      <c r="A47" s="14"/>
      <c r="B47" s="15"/>
      <c r="D47" s="22"/>
      <c r="E47" s="22"/>
      <c r="F47" s="22"/>
      <c r="I47" s="22"/>
      <c r="J47" s="22"/>
      <c r="K47" s="22"/>
      <c r="M47" s="22"/>
      <c r="N47" s="22"/>
      <c r="O47" s="22"/>
    </row>
    <row r="48" spans="1:15" x14ac:dyDescent="0.25">
      <c r="A48" s="14"/>
      <c r="B48" s="15"/>
      <c r="D48" s="22"/>
      <c r="E48" s="22"/>
      <c r="F48" s="22"/>
      <c r="I48" s="22"/>
      <c r="J48" s="22"/>
      <c r="K48" s="22"/>
      <c r="M48" s="22"/>
      <c r="N48" s="22"/>
      <c r="O48" s="22"/>
    </row>
    <row r="49" spans="1:15" x14ac:dyDescent="0.25">
      <c r="A49" s="16"/>
      <c r="B49" s="17"/>
      <c r="D49" s="22"/>
      <c r="E49" s="22"/>
      <c r="F49" s="22"/>
      <c r="I49" s="22"/>
      <c r="J49" s="22"/>
      <c r="K49" s="22"/>
      <c r="M49" s="22"/>
      <c r="N49" s="22"/>
      <c r="O49" s="22"/>
    </row>
    <row r="52" spans="1:15" x14ac:dyDescent="0.25">
      <c r="A52" s="12" t="s">
        <v>3</v>
      </c>
      <c r="B52" s="13"/>
      <c r="D52" s="21">
        <f>(SUM(D23,G23,J23,M23,P23))</f>
        <v>38</v>
      </c>
      <c r="E52" s="22"/>
      <c r="F52" s="22"/>
      <c r="I52" s="22">
        <f>(V6/T23)</f>
        <v>0.72849611234211087</v>
      </c>
      <c r="J52" s="22"/>
      <c r="K52" s="22"/>
      <c r="M52" s="22">
        <f>((D52/60)*6)+(I52*4)</f>
        <v>6.7139844493684429</v>
      </c>
      <c r="N52" s="22"/>
      <c r="O52" s="22"/>
    </row>
    <row r="53" spans="1:15" x14ac:dyDescent="0.25">
      <c r="A53" s="14"/>
      <c r="B53" s="15"/>
      <c r="D53" s="22"/>
      <c r="E53" s="22"/>
      <c r="F53" s="22"/>
      <c r="I53" s="22"/>
      <c r="J53" s="22"/>
      <c r="K53" s="22"/>
      <c r="M53" s="22"/>
      <c r="N53" s="22"/>
      <c r="O53" s="22"/>
    </row>
    <row r="54" spans="1:15" x14ac:dyDescent="0.25">
      <c r="A54" s="14"/>
      <c r="B54" s="15"/>
      <c r="D54" s="22"/>
      <c r="E54" s="22"/>
      <c r="F54" s="22"/>
      <c r="I54" s="22"/>
      <c r="J54" s="22"/>
      <c r="K54" s="22"/>
      <c r="M54" s="22"/>
      <c r="N54" s="22"/>
      <c r="O54" s="22"/>
    </row>
    <row r="55" spans="1:15" x14ac:dyDescent="0.25">
      <c r="A55" s="16"/>
      <c r="B55" s="17"/>
      <c r="D55" s="22"/>
      <c r="E55" s="22"/>
      <c r="F55" s="22"/>
      <c r="I55" s="22"/>
      <c r="J55" s="22"/>
      <c r="K55" s="22"/>
      <c r="M55" s="22"/>
      <c r="N55" s="22"/>
      <c r="O55" s="22"/>
    </row>
  </sheetData>
  <mergeCells count="109">
    <mergeCell ref="V5:X5"/>
    <mergeCell ref="V6:X8"/>
    <mergeCell ref="I34:K37"/>
    <mergeCell ref="I40:K43"/>
    <mergeCell ref="I46:K49"/>
    <mergeCell ref="I52:K55"/>
    <mergeCell ref="M34:O37"/>
    <mergeCell ref="M40:O43"/>
    <mergeCell ref="M46:O49"/>
    <mergeCell ref="M52:O55"/>
    <mergeCell ref="I31:K32"/>
    <mergeCell ref="M31:O32"/>
    <mergeCell ref="L23:L24"/>
    <mergeCell ref="M23:M26"/>
    <mergeCell ref="N23:N24"/>
    <mergeCell ref="P23:P26"/>
    <mergeCell ref="T23:T26"/>
    <mergeCell ref="M17:M20"/>
    <mergeCell ref="N17:N18"/>
    <mergeCell ref="P17:P20"/>
    <mergeCell ref="T17:T20"/>
    <mergeCell ref="M11:M14"/>
    <mergeCell ref="N11:N12"/>
    <mergeCell ref="P11:P14"/>
    <mergeCell ref="A34:B37"/>
    <mergeCell ref="A40:B43"/>
    <mergeCell ref="A46:B49"/>
    <mergeCell ref="A52:B55"/>
    <mergeCell ref="D34:F37"/>
    <mergeCell ref="D40:F43"/>
    <mergeCell ref="D46:F49"/>
    <mergeCell ref="D52:F55"/>
    <mergeCell ref="D31:F32"/>
    <mergeCell ref="H25:H26"/>
    <mergeCell ref="I25:I26"/>
    <mergeCell ref="K25:K26"/>
    <mergeCell ref="L25:L26"/>
    <mergeCell ref="N25:N26"/>
    <mergeCell ref="D23:D26"/>
    <mergeCell ref="G23:G26"/>
    <mergeCell ref="H23:H24"/>
    <mergeCell ref="I23:I24"/>
    <mergeCell ref="J23:J26"/>
    <mergeCell ref="K23:K24"/>
    <mergeCell ref="H19:H20"/>
    <mergeCell ref="I19:I20"/>
    <mergeCell ref="K19:K20"/>
    <mergeCell ref="L19:L20"/>
    <mergeCell ref="N19:N20"/>
    <mergeCell ref="G17:G20"/>
    <mergeCell ref="H17:H18"/>
    <mergeCell ref="I17:I18"/>
    <mergeCell ref="J17:J20"/>
    <mergeCell ref="K17:K18"/>
    <mergeCell ref="L17:L18"/>
    <mergeCell ref="T11:T14"/>
    <mergeCell ref="H13:H14"/>
    <mergeCell ref="I13:I14"/>
    <mergeCell ref="K13:K14"/>
    <mergeCell ref="L13:L14"/>
    <mergeCell ref="N13:N14"/>
    <mergeCell ref="L5:L6"/>
    <mergeCell ref="L7:L8"/>
    <mergeCell ref="D11:D14"/>
    <mergeCell ref="G11:G14"/>
    <mergeCell ref="H11:H12"/>
    <mergeCell ref="I11:I12"/>
    <mergeCell ref="J11:J14"/>
    <mergeCell ref="K11:K12"/>
    <mergeCell ref="L11:L12"/>
    <mergeCell ref="T5:T8"/>
    <mergeCell ref="D5:D8"/>
    <mergeCell ref="G5:G8"/>
    <mergeCell ref="J5:J8"/>
    <mergeCell ref="M5:M8"/>
    <mergeCell ref="P5:P8"/>
    <mergeCell ref="N5:N6"/>
    <mergeCell ref="N7:N8"/>
    <mergeCell ref="G2:G3"/>
    <mergeCell ref="H2:H3"/>
    <mergeCell ref="I2:I3"/>
    <mergeCell ref="J2:J3"/>
    <mergeCell ref="K2:K3"/>
    <mergeCell ref="L2:L3"/>
    <mergeCell ref="M2:M3"/>
    <mergeCell ref="D1:F1"/>
    <mergeCell ref="G1:I1"/>
    <mergeCell ref="J1:L1"/>
    <mergeCell ref="M1:O1"/>
    <mergeCell ref="P1:R1"/>
    <mergeCell ref="A23:B26"/>
    <mergeCell ref="F2:F3"/>
    <mergeCell ref="H5:H6"/>
    <mergeCell ref="H7:H8"/>
    <mergeCell ref="K5:K6"/>
    <mergeCell ref="K7:K8"/>
    <mergeCell ref="I5:I6"/>
    <mergeCell ref="I7:I8"/>
    <mergeCell ref="D2:D3"/>
    <mergeCell ref="E2:E3"/>
    <mergeCell ref="A5:B8"/>
    <mergeCell ref="A11:B14"/>
    <mergeCell ref="A17:B20"/>
    <mergeCell ref="D17:D20"/>
    <mergeCell ref="N2:N3"/>
    <mergeCell ref="O2:O3"/>
    <mergeCell ref="P2:P3"/>
    <mergeCell ref="Q2:Q3"/>
    <mergeCell ref="R2:R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Vitor Pinheiro Feitosa</dc:creator>
  <cp:lastModifiedBy>Stella Maris da Costa</cp:lastModifiedBy>
  <dcterms:created xsi:type="dcterms:W3CDTF">2022-09-27T17:37:04Z</dcterms:created>
  <dcterms:modified xsi:type="dcterms:W3CDTF">2022-12-15T13:45:27Z</dcterms:modified>
</cp:coreProperties>
</file>